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-2018\AP Biology\"/>
    </mc:Choice>
  </mc:AlternateContent>
  <bookViews>
    <workbookView xWindow="480" yWindow="120" windowWidth="27795" windowHeight="12585"/>
  </bookViews>
  <sheets>
    <sheet name="6B" sheetId="2" r:id="rId1"/>
  </sheets>
  <calcPr calcId="162913"/>
</workbook>
</file>

<file path=xl/calcChain.xml><?xml version="1.0" encoding="utf-8"?>
<calcChain xmlns="http://schemas.openxmlformats.org/spreadsheetml/2006/main">
  <c r="B23" i="2" l="1"/>
  <c r="J4" i="2"/>
  <c r="C23" i="2"/>
  <c r="D23" i="2"/>
  <c r="E23" i="2"/>
  <c r="F23" i="2"/>
  <c r="G23" i="2"/>
  <c r="C25" i="2"/>
  <c r="D25" i="2"/>
  <c r="E25" i="2"/>
  <c r="F25" i="2"/>
  <c r="G25" i="2"/>
  <c r="I2" i="2"/>
  <c r="J2" i="2"/>
  <c r="K2" i="2"/>
  <c r="L2" i="2"/>
  <c r="M2" i="2"/>
  <c r="N2" i="2"/>
  <c r="I3" i="2"/>
  <c r="J3" i="2"/>
  <c r="K3" i="2"/>
  <c r="L3" i="2"/>
  <c r="M3" i="2"/>
  <c r="N3" i="2"/>
  <c r="I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B25" i="2"/>
  <c r="K23" i="2" l="1"/>
  <c r="J25" i="2"/>
  <c r="N25" i="2"/>
  <c r="M25" i="2"/>
  <c r="I25" i="2"/>
  <c r="M23" i="2"/>
  <c r="K25" i="2"/>
  <c r="J23" i="2"/>
  <c r="L25" i="2"/>
  <c r="N23" i="2"/>
  <c r="I23" i="2"/>
  <c r="L23" i="2"/>
  <c r="C20" i="2"/>
  <c r="C27" i="2" s="1"/>
  <c r="D20" i="2"/>
  <c r="D27" i="2" s="1"/>
  <c r="E20" i="2"/>
  <c r="E27" i="2" s="1"/>
  <c r="F20" i="2"/>
  <c r="F27" i="2" s="1"/>
  <c r="G20" i="2"/>
  <c r="G27" i="2" s="1"/>
  <c r="B20" i="2"/>
  <c r="K27" i="2" l="1"/>
  <c r="J27" i="2"/>
  <c r="N27" i="2"/>
  <c r="L27" i="2"/>
  <c r="I27" i="2"/>
  <c r="M27" i="2"/>
  <c r="B27" i="2"/>
</calcChain>
</file>

<file path=xl/sharedStrings.xml><?xml version="1.0" encoding="utf-8"?>
<sst xmlns="http://schemas.openxmlformats.org/spreadsheetml/2006/main" count="17" uniqueCount="11">
  <si>
    <t>Red</t>
  </si>
  <si>
    <t>Brown</t>
  </si>
  <si>
    <t>Yellow</t>
  </si>
  <si>
    <t>Green</t>
  </si>
  <si>
    <t xml:space="preserve">Blue </t>
  </si>
  <si>
    <t>Orange</t>
  </si>
  <si>
    <t>Totals</t>
  </si>
  <si>
    <t>The chart on the left is the general class count.  The chart on the right is the normalized percentage chart that is associated with the chart on the left.</t>
  </si>
  <si>
    <t>Mean:</t>
  </si>
  <si>
    <t>St.Dev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</si>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</sst>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rgb="FF6633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1" fontId="0" fillId="0" borderId="0" xfId="0" applyNumberFormat="1"/>
    <xf numFmtId="2" fontId="0" fillId="0" borderId="0" xfId="0" applyNumberFormat="1" applyBorder="1"/>
    <xf numFmtId="2" fontId="0" fillId="0" borderId="0" xfId="0" applyNumberFormat="1"/>
    <xf numFmtId="1" fontId="0" fillId="0" borderId="3" xfId="0" applyNumberFormat="1" applyBorder="1"/>
    <xf numFmtId="1" fontId="0" fillId="0" borderId="1" xfId="0" applyNumberForma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201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'6B'!$I$1</c:f>
              <c:strCache>
                <c:ptCount val="1"/>
                <c:pt idx="0">
                  <c:v>Brown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'6B'!$I$27</c:f>
                <c:numCache>
                  <c:formatCode>General</c:formatCode>
                  <c:ptCount val="1"/>
                  <c:pt idx="0">
                    <c:v>0.28832046366125819</c:v>
                  </c:pt>
                </c:numCache>
              </c:numRef>
            </c:plus>
            <c:minus>
              <c:numRef>
                <c:f>'6B'!$I$27</c:f>
                <c:numCache>
                  <c:formatCode>General</c:formatCode>
                  <c:ptCount val="1"/>
                  <c:pt idx="0">
                    <c:v>0.28832046366125819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'6B'!$I$23</c:f>
              <c:numCache>
                <c:formatCode>0</c:formatCode>
                <c:ptCount val="1"/>
                <c:pt idx="0">
                  <c:v>13.461928255712834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3-41E1-8E09-872F46C74409}"/>
            </c:ext>
          </c:extLst>
        </c:ser>
        <c:ser>
          <c:idx val="1"/>
          <c:order val="1"/>
          <c:tx>
            <c:strRef>
              <c:f>'6B'!$J$1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'6B'!$J$27</c:f>
                <c:numCache>
                  <c:formatCode>General</c:formatCode>
                  <c:ptCount val="1"/>
                  <c:pt idx="0">
                    <c:v>0.27255482973678402</c:v>
                  </c:pt>
                </c:numCache>
              </c:numRef>
            </c:plus>
            <c:minus>
              <c:numRef>
                <c:f>'6B'!$J$27</c:f>
                <c:numCache>
                  <c:formatCode>General</c:formatCode>
                  <c:ptCount val="1"/>
                  <c:pt idx="0">
                    <c:v>0.27255482973678402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'6B'!$J$23</c:f>
              <c:numCache>
                <c:formatCode>0</c:formatCode>
                <c:ptCount val="1"/>
                <c:pt idx="0">
                  <c:v>12.571126852992192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F3-41E1-8E09-872F46C74409}"/>
            </c:ext>
          </c:extLst>
        </c:ser>
        <c:ser>
          <c:idx val="2"/>
          <c:order val="2"/>
          <c:tx>
            <c:strRef>
              <c:f>'6B'!$K$1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'6B'!$K$27</c:f>
                <c:numCache>
                  <c:formatCode>General</c:formatCode>
                  <c:ptCount val="1"/>
                  <c:pt idx="0">
                    <c:v>0.27688246928708216</c:v>
                  </c:pt>
                </c:numCache>
              </c:numRef>
            </c:plus>
            <c:minus>
              <c:numRef>
                <c:f>'6B'!$K$27</c:f>
                <c:numCache>
                  <c:formatCode>General</c:formatCode>
                  <c:ptCount val="1"/>
                  <c:pt idx="0">
                    <c:v>0.27688246928708216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'6B'!$K$23</c:f>
              <c:numCache>
                <c:formatCode>0</c:formatCode>
                <c:ptCount val="1"/>
                <c:pt idx="0">
                  <c:v>14.344132018067226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F3-41E1-8E09-872F46C74409}"/>
            </c:ext>
          </c:extLst>
        </c:ser>
        <c:ser>
          <c:idx val="3"/>
          <c:order val="3"/>
          <c:tx>
            <c:strRef>
              <c:f>'6B'!$L$1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'6B'!$L$23</c:f>
              <c:numCache>
                <c:formatCode>0</c:formatCode>
                <c:ptCount val="1"/>
                <c:pt idx="0">
                  <c:v>21.008980485591884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F3-41E1-8E09-872F46C74409}"/>
            </c:ext>
          </c:extLst>
        </c:ser>
        <c:ser>
          <c:idx val="4"/>
          <c:order val="4"/>
          <c:tx>
            <c:strRef>
              <c:f>'6B'!$M$1</c:f>
              <c:strCache>
                <c:ptCount val="1"/>
                <c:pt idx="0">
                  <c:v>Blue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'6B'!$M$23</c:f>
              <c:numCache>
                <c:formatCode>0</c:formatCode>
                <c:ptCount val="1"/>
                <c:pt idx="0">
                  <c:v>17.680000584284265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F3-41E1-8E09-872F46C74409}"/>
            </c:ext>
          </c:extLst>
        </c:ser>
        <c:ser>
          <c:idx val="5"/>
          <c:order val="5"/>
          <c:tx>
            <c:strRef>
              <c:f>'6B'!$N$1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rgbClr val="FF920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'6B'!$N$23</c:f>
              <c:numCache>
                <c:formatCode>0</c:formatCode>
                <c:ptCount val="1"/>
                <c:pt idx="0">
                  <c:v>20.933831803351598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AF3-41E1-8E09-872F46C74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444424"/>
        <c:axId val="395434584"/>
      </c:barChart>
      <c:catAx>
        <c:axId val="395444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5434584"/>
        <c:crosses val="autoZero"/>
        <c:auto val="1"/>
        <c:lblAlgn val="ctr"/>
        <c:lblOffset val="100"/>
        <c:noMultiLvlLbl val="0"/>
      </c:catAx>
      <c:valAx>
        <c:axId val="39543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4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179294</xdr:colOff>
      <xdr:row>11</xdr:row>
      <xdr:rowOff>22411</xdr:rowOff>
    </xdr:from>
    <xdr:to>
      <xdr:col>29</xdr:col>
      <xdr:colOff>571500</xdr:colOff>
      <xdr:row>34</xdr:row>
      <xdr:rowOff>123264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85" zoomScaleNormal="85" workbookViewId="0">
      <pane ySplit="1" topLeftCell="A7" activePane="bottomLeft" state="frozen"/>
      <selection pane="bottomLeft" activeCell="E43" sqref="E43"/>
    </sheetView>
  </sheetViews>
  <sheetFormatPr defaultRowHeight="15" x14ac:dyDescent="0.25"/>
  <cols>
    <col min="1" max="1" width="8" customWidth="1"/>
    <col min="2" max="7" width="11.7109375" customWidth="1"/>
    <col min="8" max="8" width="4.5703125" customWidth="1"/>
    <col min="9" max="14" width="11.28515625" customWidth="1"/>
  </cols>
  <sheetData>
    <row r="1" spans="2:14" ht="21.75" thickBot="1" x14ac:dyDescent="0.4">
      <c r="B1" s="1" t="s">
        <v>1</v>
      </c>
      <c r="C1" s="2" t="s">
        <v>2</v>
      </c>
      <c r="D1" s="3" t="s">
        <v>0</v>
      </c>
      <c r="E1" s="4" t="s">
        <v>3</v>
      </c>
      <c r="F1" s="5" t="s">
        <v>4</v>
      </c>
      <c r="G1" s="6" t="s">
        <v>5</v>
      </c>
      <c r="I1" s="1" t="s">
        <v>1</v>
      </c>
      <c r="J1" s="2" t="s">
        <v>2</v>
      </c>
      <c r="K1" s="3" t="s">
        <v>0</v>
      </c>
      <c r="L1" s="4" t="s">
        <v>3</v>
      </c>
      <c r="M1" s="5" t="s">
        <v>4</v>
      </c>
      <c r="N1" s="6" t="s">
        <v>5</v>
      </c>
    </row>
    <row r="2" spans="2:14" x14ac:dyDescent="0.25">
      <c r="B2" s="7">
        <v>13</v>
      </c>
      <c r="C2" s="7">
        <v>6</v>
      </c>
      <c r="D2" s="7">
        <v>14</v>
      </c>
      <c r="E2" s="7">
        <v>21</v>
      </c>
      <c r="F2" s="7">
        <v>24</v>
      </c>
      <c r="G2" s="7">
        <v>25</v>
      </c>
      <c r="I2" s="12">
        <f>(B2/(SUM(B2:G2))*100)</f>
        <v>12.621359223300971</v>
      </c>
      <c r="J2" s="12">
        <f>(C2/(SUM(B2:G2))*100)</f>
        <v>5.825242718446602</v>
      </c>
      <c r="K2" s="12">
        <f>(D2/(SUM(B2:G2))*100)</f>
        <v>13.592233009708737</v>
      </c>
      <c r="L2" s="12">
        <f>(E2/(SUM(B2:G2))*100)</f>
        <v>20.388349514563107</v>
      </c>
      <c r="M2" s="12">
        <f>(F2/(SUM(B2:G2))*100)</f>
        <v>23.300970873786408</v>
      </c>
      <c r="N2" s="12">
        <f>(G2/(SUM(B2:G2))*100)</f>
        <v>24.271844660194176</v>
      </c>
    </row>
    <row r="3" spans="2:14" x14ac:dyDescent="0.25">
      <c r="B3" s="7">
        <v>21</v>
      </c>
      <c r="C3" s="7">
        <v>13</v>
      </c>
      <c r="D3" s="7">
        <v>20</v>
      </c>
      <c r="E3" s="7">
        <v>20</v>
      </c>
      <c r="F3" s="7">
        <v>6</v>
      </c>
      <c r="G3" s="7">
        <v>22</v>
      </c>
      <c r="I3" s="13">
        <f>(B3/(SUM(B3:G3))*100)</f>
        <v>20.588235294117645</v>
      </c>
      <c r="J3" s="13">
        <f>(C3/(SUM(B3:G3))*100)</f>
        <v>12.745098039215685</v>
      </c>
      <c r="K3" s="13">
        <f>(D3/(SUM(B3:G3))*100)</f>
        <v>19.607843137254903</v>
      </c>
      <c r="L3" s="13">
        <f>(E3/(SUM(B3:G3))*100)</f>
        <v>19.607843137254903</v>
      </c>
      <c r="M3" s="13">
        <f>(F3/(SUM(B3:G3))*100)</f>
        <v>5.8823529411764701</v>
      </c>
      <c r="N3" s="13">
        <f>(G3/(SUM(B3:G3))*100)</f>
        <v>21.568627450980394</v>
      </c>
    </row>
    <row r="4" spans="2:14" x14ac:dyDescent="0.25">
      <c r="B4" s="7">
        <v>36</v>
      </c>
      <c r="C4" s="7">
        <v>50</v>
      </c>
      <c r="D4" s="7">
        <v>49</v>
      </c>
      <c r="E4" s="7">
        <v>68</v>
      </c>
      <c r="F4" s="7">
        <v>82</v>
      </c>
      <c r="G4" s="7">
        <v>63</v>
      </c>
      <c r="I4" s="13">
        <f t="shared" ref="I4:I18" si="0">(B4/(SUM(B4:G4))*100)</f>
        <v>10.344827586206897</v>
      </c>
      <c r="J4" s="13">
        <f>(C4/(SUM(B4:G4))*100)</f>
        <v>14.367816091954023</v>
      </c>
      <c r="K4" s="13">
        <f t="shared" ref="K4:K18" si="1">(D4/(SUM(B4:G4))*100)</f>
        <v>14.080459770114942</v>
      </c>
      <c r="L4" s="13">
        <f t="shared" ref="L4:L18" si="2">(E4/(SUM(B4:G4))*100)</f>
        <v>19.540229885057471</v>
      </c>
      <c r="M4" s="13">
        <f t="shared" ref="M4:M18" si="3">(F4/(SUM(B4:G4))*100)</f>
        <v>23.563218390804597</v>
      </c>
      <c r="N4" s="13">
        <f t="shared" ref="N4:N18" si="4">(G4/(SUM(B4:G4))*100)</f>
        <v>18.103448275862068</v>
      </c>
    </row>
    <row r="5" spans="2:14" x14ac:dyDescent="0.25">
      <c r="B5" s="7">
        <v>9</v>
      </c>
      <c r="C5" s="7">
        <v>19</v>
      </c>
      <c r="D5" s="7">
        <v>10</v>
      </c>
      <c r="E5" s="7">
        <v>18</v>
      </c>
      <c r="F5" s="7">
        <v>25</v>
      </c>
      <c r="G5" s="7">
        <v>21</v>
      </c>
      <c r="I5" s="13">
        <f t="shared" si="0"/>
        <v>8.8235294117647065</v>
      </c>
      <c r="J5" s="13">
        <f t="shared" ref="J5:J18" si="5">(C5/(SUM(B5:G5))*100)</f>
        <v>18.627450980392158</v>
      </c>
      <c r="K5" s="13">
        <f t="shared" si="1"/>
        <v>9.8039215686274517</v>
      </c>
      <c r="L5" s="13">
        <f t="shared" si="2"/>
        <v>17.647058823529413</v>
      </c>
      <c r="M5" s="13">
        <f t="shared" si="3"/>
        <v>24.509803921568626</v>
      </c>
      <c r="N5" s="13">
        <f t="shared" si="4"/>
        <v>20.588235294117645</v>
      </c>
    </row>
    <row r="6" spans="2:14" x14ac:dyDescent="0.25">
      <c r="B6" s="7">
        <v>10</v>
      </c>
      <c r="C6" s="7">
        <v>19</v>
      </c>
      <c r="D6" s="7">
        <v>11</v>
      </c>
      <c r="E6" s="7">
        <v>17</v>
      </c>
      <c r="F6" s="7">
        <v>24</v>
      </c>
      <c r="G6" s="7">
        <v>21</v>
      </c>
      <c r="I6" s="13">
        <f t="shared" si="0"/>
        <v>9.8039215686274517</v>
      </c>
      <c r="J6" s="13">
        <f t="shared" si="5"/>
        <v>18.627450980392158</v>
      </c>
      <c r="K6" s="13">
        <f t="shared" si="1"/>
        <v>10.784313725490197</v>
      </c>
      <c r="L6" s="13">
        <f t="shared" si="2"/>
        <v>16.666666666666664</v>
      </c>
      <c r="M6" s="13">
        <f t="shared" si="3"/>
        <v>23.52941176470588</v>
      </c>
      <c r="N6" s="13">
        <f t="shared" si="4"/>
        <v>20.588235294117645</v>
      </c>
    </row>
    <row r="7" spans="2:14" x14ac:dyDescent="0.25">
      <c r="B7" s="7">
        <v>12</v>
      </c>
      <c r="C7" s="7">
        <v>12</v>
      </c>
      <c r="D7" s="7">
        <v>17</v>
      </c>
      <c r="E7" s="7">
        <v>26</v>
      </c>
      <c r="F7" s="7">
        <v>14</v>
      </c>
      <c r="G7" s="7">
        <v>20</v>
      </c>
      <c r="I7" s="13">
        <f t="shared" si="0"/>
        <v>11.881188118811881</v>
      </c>
      <c r="J7" s="13">
        <f t="shared" si="5"/>
        <v>11.881188118811881</v>
      </c>
      <c r="K7" s="13">
        <f t="shared" si="1"/>
        <v>16.831683168316832</v>
      </c>
      <c r="L7" s="13">
        <f t="shared" si="2"/>
        <v>25.742574257425744</v>
      </c>
      <c r="M7" s="13">
        <f t="shared" si="3"/>
        <v>13.861386138613863</v>
      </c>
      <c r="N7" s="13">
        <f t="shared" si="4"/>
        <v>19.801980198019802</v>
      </c>
    </row>
    <row r="8" spans="2:14" x14ac:dyDescent="0.25">
      <c r="B8" s="7">
        <v>10</v>
      </c>
      <c r="C8" s="7">
        <v>13</v>
      </c>
      <c r="D8" s="7">
        <v>12</v>
      </c>
      <c r="E8" s="7">
        <v>32</v>
      </c>
      <c r="F8" s="7">
        <v>12</v>
      </c>
      <c r="G8" s="7">
        <v>21</v>
      </c>
      <c r="I8" s="13">
        <f t="shared" si="0"/>
        <v>10</v>
      </c>
      <c r="J8" s="13">
        <f t="shared" si="5"/>
        <v>13</v>
      </c>
      <c r="K8" s="13">
        <f t="shared" si="1"/>
        <v>12</v>
      </c>
      <c r="L8" s="13">
        <f t="shared" si="2"/>
        <v>32</v>
      </c>
      <c r="M8" s="13">
        <f t="shared" si="3"/>
        <v>12</v>
      </c>
      <c r="N8" s="13">
        <f t="shared" si="4"/>
        <v>21</v>
      </c>
    </row>
    <row r="9" spans="2:14" x14ac:dyDescent="0.25">
      <c r="B9" s="7">
        <v>12</v>
      </c>
      <c r="C9" s="7">
        <v>9</v>
      </c>
      <c r="D9" s="7">
        <v>23</v>
      </c>
      <c r="E9" s="7">
        <v>26</v>
      </c>
      <c r="F9" s="7">
        <v>11</v>
      </c>
      <c r="G9" s="7">
        <v>19</v>
      </c>
      <c r="I9" s="13">
        <f t="shared" si="0"/>
        <v>12</v>
      </c>
      <c r="J9" s="13">
        <f t="shared" si="5"/>
        <v>9</v>
      </c>
      <c r="K9" s="13">
        <f t="shared" si="1"/>
        <v>23</v>
      </c>
      <c r="L9" s="13">
        <f t="shared" si="2"/>
        <v>26</v>
      </c>
      <c r="M9" s="13">
        <f t="shared" si="3"/>
        <v>11</v>
      </c>
      <c r="N9" s="13">
        <f t="shared" si="4"/>
        <v>19</v>
      </c>
    </row>
    <row r="10" spans="2:14" x14ac:dyDescent="0.25">
      <c r="B10" s="7">
        <v>8</v>
      </c>
      <c r="C10" s="7">
        <v>6</v>
      </c>
      <c r="D10" s="7">
        <v>4</v>
      </c>
      <c r="E10" s="7">
        <v>9</v>
      </c>
      <c r="F10" s="7">
        <v>17</v>
      </c>
      <c r="G10" s="7">
        <v>11</v>
      </c>
      <c r="I10" s="13">
        <f t="shared" si="0"/>
        <v>14.545454545454545</v>
      </c>
      <c r="J10" s="13">
        <f t="shared" si="5"/>
        <v>10.909090909090908</v>
      </c>
      <c r="K10" s="13">
        <f t="shared" si="1"/>
        <v>7.2727272727272725</v>
      </c>
      <c r="L10" s="13">
        <f t="shared" si="2"/>
        <v>16.363636363636363</v>
      </c>
      <c r="M10" s="13">
        <f t="shared" si="3"/>
        <v>30.909090909090907</v>
      </c>
      <c r="N10" s="13">
        <f t="shared" si="4"/>
        <v>20</v>
      </c>
    </row>
    <row r="11" spans="2:14" x14ac:dyDescent="0.25">
      <c r="B11" s="7">
        <v>12</v>
      </c>
      <c r="C11" s="7">
        <v>8</v>
      </c>
      <c r="D11" s="7">
        <v>7</v>
      </c>
      <c r="E11" s="7">
        <v>9</v>
      </c>
      <c r="F11" s="7">
        <v>10</v>
      </c>
      <c r="G11" s="7">
        <v>11</v>
      </c>
      <c r="I11" s="13">
        <f t="shared" si="0"/>
        <v>21.052631578947366</v>
      </c>
      <c r="J11" s="13">
        <f t="shared" si="5"/>
        <v>14.035087719298245</v>
      </c>
      <c r="K11" s="13">
        <f t="shared" si="1"/>
        <v>12.280701754385964</v>
      </c>
      <c r="L11" s="13">
        <f t="shared" si="2"/>
        <v>15.789473684210526</v>
      </c>
      <c r="M11" s="13">
        <f t="shared" si="3"/>
        <v>17.543859649122805</v>
      </c>
      <c r="N11" s="13">
        <f t="shared" si="4"/>
        <v>19.298245614035086</v>
      </c>
    </row>
    <row r="12" spans="2:14" x14ac:dyDescent="0.25">
      <c r="B12" s="7">
        <v>9</v>
      </c>
      <c r="C12" s="7">
        <v>18</v>
      </c>
      <c r="D12" s="7">
        <v>17</v>
      </c>
      <c r="E12" s="7">
        <v>14</v>
      </c>
      <c r="F12" s="7">
        <v>18</v>
      </c>
      <c r="G12" s="7">
        <v>22</v>
      </c>
      <c r="I12" s="13">
        <f t="shared" si="0"/>
        <v>9.183673469387756</v>
      </c>
      <c r="J12" s="13">
        <f t="shared" si="5"/>
        <v>18.367346938775512</v>
      </c>
      <c r="K12" s="13">
        <f t="shared" si="1"/>
        <v>17.346938775510203</v>
      </c>
      <c r="L12" s="13">
        <f t="shared" si="2"/>
        <v>14.285714285714285</v>
      </c>
      <c r="M12" s="13">
        <f t="shared" si="3"/>
        <v>18.367346938775512</v>
      </c>
      <c r="N12" s="13">
        <f t="shared" si="4"/>
        <v>22.448979591836736</v>
      </c>
    </row>
    <row r="13" spans="2:14" x14ac:dyDescent="0.25">
      <c r="B13" s="7">
        <v>9</v>
      </c>
      <c r="C13" s="7">
        <v>10</v>
      </c>
      <c r="D13" s="7">
        <v>4</v>
      </c>
      <c r="E13" s="7">
        <v>10</v>
      </c>
      <c r="F13" s="7">
        <v>15</v>
      </c>
      <c r="G13" s="7">
        <v>12</v>
      </c>
      <c r="I13" s="13">
        <f t="shared" si="0"/>
        <v>15</v>
      </c>
      <c r="J13" s="13">
        <f t="shared" si="5"/>
        <v>16.666666666666664</v>
      </c>
      <c r="K13" s="13">
        <f t="shared" si="1"/>
        <v>6.666666666666667</v>
      </c>
      <c r="L13" s="13">
        <f t="shared" si="2"/>
        <v>16.666666666666664</v>
      </c>
      <c r="M13" s="13">
        <f t="shared" si="3"/>
        <v>25</v>
      </c>
      <c r="N13" s="13">
        <f t="shared" si="4"/>
        <v>20</v>
      </c>
    </row>
    <row r="14" spans="2:14" x14ac:dyDescent="0.25">
      <c r="B14" s="7">
        <v>7</v>
      </c>
      <c r="C14" s="7">
        <v>5</v>
      </c>
      <c r="D14" s="7">
        <v>6</v>
      </c>
      <c r="E14" s="7">
        <v>10</v>
      </c>
      <c r="F14" s="7">
        <v>13</v>
      </c>
      <c r="G14" s="7">
        <v>12</v>
      </c>
      <c r="I14" s="13">
        <f t="shared" si="0"/>
        <v>13.20754716981132</v>
      </c>
      <c r="J14" s="13">
        <f t="shared" si="5"/>
        <v>9.433962264150944</v>
      </c>
      <c r="K14" s="13">
        <f t="shared" si="1"/>
        <v>11.320754716981133</v>
      </c>
      <c r="L14" s="13">
        <f t="shared" si="2"/>
        <v>18.867924528301888</v>
      </c>
      <c r="M14" s="13">
        <f t="shared" si="3"/>
        <v>24.528301886792452</v>
      </c>
      <c r="N14" s="13">
        <f t="shared" si="4"/>
        <v>22.641509433962266</v>
      </c>
    </row>
    <row r="15" spans="2:14" x14ac:dyDescent="0.25">
      <c r="B15" s="7">
        <v>23</v>
      </c>
      <c r="C15" s="7">
        <v>4</v>
      </c>
      <c r="D15" s="7">
        <v>19</v>
      </c>
      <c r="E15" s="7">
        <v>24</v>
      </c>
      <c r="F15" s="7">
        <v>18</v>
      </c>
      <c r="G15" s="7">
        <v>21</v>
      </c>
      <c r="I15" s="13">
        <f t="shared" si="0"/>
        <v>21.100917431192663</v>
      </c>
      <c r="J15" s="13">
        <f t="shared" si="5"/>
        <v>3.669724770642202</v>
      </c>
      <c r="K15" s="13">
        <f t="shared" si="1"/>
        <v>17.431192660550458</v>
      </c>
      <c r="L15" s="13">
        <f t="shared" si="2"/>
        <v>22.018348623853214</v>
      </c>
      <c r="M15" s="13">
        <f t="shared" si="3"/>
        <v>16.513761467889911</v>
      </c>
      <c r="N15" s="13">
        <f t="shared" si="4"/>
        <v>19.26605504587156</v>
      </c>
    </row>
    <row r="16" spans="2:14" x14ac:dyDescent="0.25">
      <c r="B16" s="7">
        <v>16</v>
      </c>
      <c r="C16" s="7">
        <v>11</v>
      </c>
      <c r="D16" s="7">
        <v>12</v>
      </c>
      <c r="E16" s="7">
        <v>25</v>
      </c>
      <c r="F16" s="7">
        <v>8</v>
      </c>
      <c r="G16" s="7">
        <v>16</v>
      </c>
      <c r="I16" s="13">
        <f t="shared" si="0"/>
        <v>18.181818181818183</v>
      </c>
      <c r="J16" s="13">
        <f t="shared" si="5"/>
        <v>12.5</v>
      </c>
      <c r="K16" s="13">
        <f t="shared" si="1"/>
        <v>13.636363636363635</v>
      </c>
      <c r="L16" s="13">
        <f t="shared" si="2"/>
        <v>28.40909090909091</v>
      </c>
      <c r="M16" s="13">
        <f t="shared" si="3"/>
        <v>9.0909090909090917</v>
      </c>
      <c r="N16" s="13">
        <f t="shared" si="4"/>
        <v>18.181818181818183</v>
      </c>
    </row>
    <row r="17" spans="1:14" x14ac:dyDescent="0.25">
      <c r="B17" s="7">
        <v>13</v>
      </c>
      <c r="C17" s="7">
        <v>12</v>
      </c>
      <c r="D17" s="7">
        <v>17</v>
      </c>
      <c r="E17" s="7">
        <v>27</v>
      </c>
      <c r="F17" s="7">
        <v>5</v>
      </c>
      <c r="G17" s="7">
        <v>25</v>
      </c>
      <c r="I17" s="13">
        <f t="shared" si="0"/>
        <v>13.131313131313133</v>
      </c>
      <c r="J17" s="13">
        <f t="shared" si="5"/>
        <v>12.121212121212121</v>
      </c>
      <c r="K17" s="13">
        <f t="shared" si="1"/>
        <v>17.171717171717169</v>
      </c>
      <c r="L17" s="13">
        <f t="shared" si="2"/>
        <v>27.27272727272727</v>
      </c>
      <c r="M17" s="13">
        <f t="shared" si="3"/>
        <v>5.0505050505050502</v>
      </c>
      <c r="N17" s="13">
        <f t="shared" si="4"/>
        <v>25.252525252525253</v>
      </c>
    </row>
    <row r="18" spans="1:14" x14ac:dyDescent="0.25">
      <c r="B18" s="7">
        <v>13</v>
      </c>
      <c r="C18" s="7">
        <v>21</v>
      </c>
      <c r="D18" s="7">
        <v>37</v>
      </c>
      <c r="E18" s="7">
        <v>35</v>
      </c>
      <c r="F18" s="7">
        <v>28</v>
      </c>
      <c r="G18" s="7">
        <v>42</v>
      </c>
      <c r="I18" s="13">
        <f t="shared" si="0"/>
        <v>7.3863636363636367</v>
      </c>
      <c r="J18" s="13">
        <f t="shared" si="5"/>
        <v>11.931818181818182</v>
      </c>
      <c r="K18" s="13">
        <f t="shared" si="1"/>
        <v>21.022727272727273</v>
      </c>
      <c r="L18" s="13">
        <f t="shared" si="2"/>
        <v>19.886363636363637</v>
      </c>
      <c r="M18" s="13">
        <f t="shared" si="3"/>
        <v>15.909090909090908</v>
      </c>
      <c r="N18" s="13">
        <f t="shared" si="4"/>
        <v>23.863636363636363</v>
      </c>
    </row>
    <row r="19" spans="1:14" x14ac:dyDescent="0.25">
      <c r="A19" s="8"/>
      <c r="B19" s="8"/>
      <c r="C19" s="8"/>
      <c r="D19" s="8"/>
      <c r="E19" s="8"/>
      <c r="F19" s="8"/>
      <c r="G19" s="8"/>
      <c r="H19" s="8"/>
    </row>
    <row r="20" spans="1:14" x14ac:dyDescent="0.25">
      <c r="A20" s="8" t="s">
        <v>6</v>
      </c>
      <c r="B20" s="8">
        <f>SUM(B2:B19)</f>
        <v>233</v>
      </c>
      <c r="C20" s="8">
        <f>SUM(C2:C19)</f>
        <v>236</v>
      </c>
      <c r="D20" s="8">
        <f>SUM(D2:D19)</f>
        <v>279</v>
      </c>
      <c r="E20" s="8">
        <f>SUM(E2:E19)</f>
        <v>391</v>
      </c>
      <c r="F20" s="8">
        <f>SUM(F2:F19)</f>
        <v>330</v>
      </c>
      <c r="G20" s="8">
        <f>SUM(G2:G19)</f>
        <v>384</v>
      </c>
      <c r="H20" s="8"/>
    </row>
    <row r="21" spans="1:14" x14ac:dyDescent="0.25">
      <c r="H21" s="8"/>
    </row>
    <row r="22" spans="1:14" x14ac:dyDescent="0.25">
      <c r="A22" s="8"/>
      <c r="B22" s="8"/>
      <c r="C22" s="8"/>
      <c r="D22" s="8"/>
      <c r="E22" s="8"/>
      <c r="F22" s="8"/>
      <c r="G22" s="8"/>
      <c r="H22" s="8"/>
    </row>
    <row r="23" spans="1:14" x14ac:dyDescent="0.25">
      <c r="A23" s="8" t="s">
        <v>8</v>
      </c>
      <c r="B23" s="14">
        <f>AVERAGE(B2:B18)</f>
        <v>13.705882352941176</v>
      </c>
      <c r="C23" s="14">
        <f>AVERAGE(C2:C18)</f>
        <v>13.882352941176471</v>
      </c>
      <c r="D23" s="14">
        <f>AVERAGE(D2:D18)</f>
        <v>16.411764705882351</v>
      </c>
      <c r="E23" s="14">
        <f>AVERAGE(E2:E18)</f>
        <v>23</v>
      </c>
      <c r="F23" s="14">
        <f>AVERAGE(F2:F18)</f>
        <v>19.411764705882351</v>
      </c>
      <c r="G23" s="14">
        <f>AVERAGE(G2:G18)</f>
        <v>22.588235294117649</v>
      </c>
      <c r="H23" s="8"/>
      <c r="I23" s="9">
        <f>AVERAGE(I2:I18)</f>
        <v>13.461928255712834</v>
      </c>
      <c r="J23" s="9">
        <f>AVERAGE(J2:J18)</f>
        <v>12.571126852992192</v>
      </c>
      <c r="K23" s="9">
        <f>AVERAGE(K2:K18)</f>
        <v>14.344132018067226</v>
      </c>
      <c r="L23" s="9">
        <f>AVERAGE(L2:L18)</f>
        <v>21.008980485591884</v>
      </c>
      <c r="M23" s="9">
        <f>AVERAGE(M2:M18)</f>
        <v>17.680000584284265</v>
      </c>
      <c r="N23" s="9">
        <f>AVERAGE(N2:N18)</f>
        <v>20.933831803351598</v>
      </c>
    </row>
    <row r="24" spans="1:14" x14ac:dyDescent="0.25">
      <c r="A24" s="8"/>
      <c r="B24" s="8"/>
      <c r="C24" s="8"/>
      <c r="D24" s="8"/>
      <c r="E24" s="8"/>
      <c r="F24" s="8"/>
      <c r="G24" s="8"/>
      <c r="H24" s="8"/>
    </row>
    <row r="25" spans="1:14" x14ac:dyDescent="0.25">
      <c r="A25" s="8" t="s">
        <v>9</v>
      </c>
      <c r="B25" s="10">
        <f>STDEV(B2:B18)</f>
        <v>7.1743005397943929</v>
      </c>
      <c r="C25" s="10">
        <f>STDEV(C2:C18)</f>
        <v>10.652947672717024</v>
      </c>
      <c r="D25" s="10">
        <f>STDEV(D2:D18)</f>
        <v>11.646130384860735</v>
      </c>
      <c r="E25" s="10">
        <f>STDEV(E2:E18)</f>
        <v>14.084566021003274</v>
      </c>
      <c r="F25" s="10">
        <f>STDEV(F2:F18)</f>
        <v>17.493065853108096</v>
      </c>
      <c r="G25" s="10">
        <f>STDEV(G2:G18)</f>
        <v>12.718386412638061</v>
      </c>
      <c r="H25" s="8"/>
      <c r="I25" s="11">
        <f>STDEV(I2:I18)</f>
        <v>4.4010208719615722</v>
      </c>
      <c r="J25" s="11">
        <f>STDEV(J2:J18)</f>
        <v>4.1870667429875024</v>
      </c>
      <c r="K25" s="11">
        <f>STDEV(K2:K18)</f>
        <v>4.6248490355669825</v>
      </c>
      <c r="L25" s="11">
        <f>STDEV(L2:L18)</f>
        <v>5.1022258721646301</v>
      </c>
      <c r="M25" s="11">
        <f>STDEV(M2:M18)</f>
        <v>7.464393902948304</v>
      </c>
      <c r="N25" s="11">
        <f>STDEV(N2:N18)</f>
        <v>2.1219301297268744</v>
      </c>
    </row>
    <row r="26" spans="1:14" x14ac:dyDescent="0.25">
      <c r="A26" s="8"/>
      <c r="B26" s="8"/>
      <c r="C26" s="8"/>
      <c r="D26" s="8"/>
      <c r="F26" s="8"/>
      <c r="G26" s="8"/>
      <c r="H26" s="8"/>
    </row>
    <row r="27" spans="1:14" x14ac:dyDescent="0.25">
      <c r="A27" s="8" t="s">
        <v>10</v>
      </c>
      <c r="B27" s="10">
        <f t="shared" ref="B27:G27" si="6">B25/(SQRT(B20))</f>
        <v>0.47000405548106106</v>
      </c>
      <c r="C27" s="10">
        <f t="shared" si="6"/>
        <v>0.69344782812336581</v>
      </c>
      <c r="D27" s="10">
        <f t="shared" si="6"/>
        <v>0.69723558840537081</v>
      </c>
      <c r="E27" s="10">
        <f t="shared" si="6"/>
        <v>0.71228711990072557</v>
      </c>
      <c r="F27" s="10">
        <f t="shared" si="6"/>
        <v>0.96296158226206308</v>
      </c>
      <c r="G27" s="10">
        <f t="shared" si="6"/>
        <v>0.649032438802289</v>
      </c>
      <c r="H27" s="10"/>
      <c r="I27" s="10">
        <f t="shared" ref="I27:N27" si="7">I25/(SQRT(B20))</f>
        <v>0.28832046366125819</v>
      </c>
      <c r="J27" s="10">
        <f t="shared" si="7"/>
        <v>0.27255482973678402</v>
      </c>
      <c r="K27" s="10">
        <f t="shared" si="7"/>
        <v>0.27688246928708216</v>
      </c>
      <c r="L27" s="10">
        <f t="shared" si="7"/>
        <v>0.25803065328016661</v>
      </c>
      <c r="M27" s="10">
        <f t="shared" si="7"/>
        <v>0.41090136078881073</v>
      </c>
      <c r="N27" s="10">
        <f t="shared" si="7"/>
        <v>0.10828429349309496</v>
      </c>
    </row>
    <row r="28" spans="1:14" x14ac:dyDescent="0.25">
      <c r="A28" s="8"/>
      <c r="B28" s="8"/>
      <c r="C28" s="8"/>
      <c r="D28" s="8"/>
      <c r="E28" s="8"/>
      <c r="F28" s="8"/>
      <c r="G28" s="8"/>
      <c r="H28" s="8"/>
    </row>
    <row r="29" spans="1:14" x14ac:dyDescent="0.25">
      <c r="A29" s="8"/>
      <c r="B29" s="8"/>
      <c r="C29" s="8"/>
      <c r="D29" s="8"/>
      <c r="E29" s="8"/>
      <c r="F29" s="8"/>
      <c r="G29" s="8"/>
      <c r="H29" s="8"/>
    </row>
    <row r="30" spans="1:14" x14ac:dyDescent="0.25">
      <c r="A30" s="8"/>
      <c r="C30" s="8"/>
      <c r="D30" s="8"/>
      <c r="F30" s="8"/>
      <c r="G30" s="8"/>
      <c r="H30" s="8"/>
    </row>
    <row r="31" spans="1:14" x14ac:dyDescent="0.25">
      <c r="A31" s="8"/>
      <c r="B31" s="8" t="s">
        <v>7</v>
      </c>
      <c r="C31" s="8"/>
      <c r="D31" s="8"/>
      <c r="E31" s="8"/>
      <c r="F31" s="8"/>
      <c r="G31" s="8"/>
      <c r="H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8"/>
      <c r="B34" s="8"/>
      <c r="C34" s="8"/>
      <c r="D34" s="8"/>
      <c r="E34" s="8"/>
      <c r="F34" s="8"/>
      <c r="G34" s="8"/>
      <c r="H34" s="8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</sheetData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6B</vt:lpstr>
    </vt:vector>
  </TitlesOfParts>
  <Company>PFISD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N Kapa</dc:creator>
  <cp:lastModifiedBy>Alfred Kapa</cp:lastModifiedBy>
  <dcterms:created xsi:type="dcterms:W3CDTF">2016-01-07T15:08:11Z</dcterms:created>
  <dcterms:modified xsi:type="dcterms:W3CDTF">2018-02-08T17:00:01Z</dcterms:modified>
</cp:coreProperties>
</file>